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A5730278-4C3E-4CB2-9E02-3BCC49CD6ADC}" xr6:coauthVersionLast="47" xr6:coauthVersionMax="47" xr10:uidLastSave="{00000000-0000-0000-0000-000000000000}"/>
  <bookViews>
    <workbookView xWindow="-120" yWindow="-120" windowWidth="29040" windowHeight="15720" xr2:uid="{55B7394D-B4CE-4A65-9EDA-45E6A3D71BD1}"/>
  </bookViews>
  <sheets>
    <sheet name="CORTE SEP 25" sheetId="1" r:id="rId1"/>
  </sheets>
  <definedNames>
    <definedName name="_xlnm.Print_Area" localSheetId="0">'CORTE SEP 25'!$A$1:$P$92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1" i="1" l="1"/>
  <c r="H82" i="1"/>
  <c r="N73" i="1"/>
  <c r="H74" i="1"/>
  <c r="N69" i="1"/>
  <c r="N66" i="1"/>
  <c r="N62" i="1"/>
  <c r="N59" i="1"/>
  <c r="H69" i="1"/>
  <c r="N56" i="1"/>
  <c r="H50" i="1"/>
  <c r="N41" i="1"/>
  <c r="H43" i="1"/>
  <c r="N34" i="1"/>
  <c r="N29" i="1"/>
  <c r="H35" i="1"/>
  <c r="N26" i="1"/>
  <c r="H21" i="1"/>
  <c r="N21" i="1"/>
  <c r="N11" i="1"/>
  <c r="H16" i="1"/>
  <c r="N37" i="1" l="1"/>
  <c r="N75" i="1"/>
  <c r="N83" i="1" l="1"/>
  <c r="N43" i="1"/>
</calcChain>
</file>

<file path=xl/sharedStrings.xml><?xml version="1.0" encoding="utf-8"?>
<sst xmlns="http://schemas.openxmlformats.org/spreadsheetml/2006/main" count="125" uniqueCount="117">
  <si>
    <t>Municipio de Chihuahua</t>
  </si>
  <si>
    <t>Tesorería Municipal</t>
  </si>
  <si>
    <t>(Cifras Expresadas en Pesos)</t>
  </si>
  <si>
    <t>I  N  G  R  E  S  O  S</t>
  </si>
  <si>
    <t>Impuestos</t>
  </si>
  <si>
    <t>Aprovechamientos</t>
  </si>
  <si>
    <t>Predial</t>
  </si>
  <si>
    <t>Otros Conceptos</t>
  </si>
  <si>
    <t>Traslación de Dominio de Bienes Inmuebles</t>
  </si>
  <si>
    <t>Otros Aprovechamientos</t>
  </si>
  <si>
    <t>Espectáculos Públicos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</si>
  <si>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</si>
  <si>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</si>
  <si>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</si>
  <si>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</si>
  <si>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</si>
  <si>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</si>
  <si>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</si>
  <si>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</si>
  <si>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</si>
  <si>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IEPS Gasolina y Diesel</t>
  </si>
  <si>
    <t>Contribuciones de Mejoras</t>
  </si>
  <si>
    <t>ISR Participable</t>
  </si>
  <si>
    <t>Universitario</t>
  </si>
  <si>
    <t xml:space="preserve"> </t>
  </si>
  <si>
    <t>Fondo de Administración de Impuesto Predial</t>
  </si>
  <si>
    <t>Contribuciones Especiales</t>
  </si>
  <si>
    <t>ISR Bienes Inmuebles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</si>
  <si>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</si>
  <si>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</si>
  <si>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</si>
  <si>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</si>
  <si>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</si>
  <si>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</si>
  <si>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</si>
  <si>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</si>
  <si>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Legalización de Firmas y Certificados</t>
  </si>
  <si>
    <t>Convenios</t>
  </si>
  <si>
    <t>Permisos Gobernación</t>
  </si>
  <si>
    <t>Convenios y Subsidios</t>
  </si>
  <si>
    <t>Aseo Urbano</t>
  </si>
  <si>
    <t>Alumbrado Público</t>
  </si>
  <si>
    <t>Incentivos de Colaboración Fiscal</t>
  </si>
  <si>
    <t>Fijación de Anuncios y Propaganda Comercial</t>
  </si>
  <si>
    <t>Impuesto sobre Automóviles Nuevos</t>
  </si>
  <si>
    <t>Fondo de Compensación ISAN</t>
  </si>
  <si>
    <t>Operación de Máquinas</t>
  </si>
  <si>
    <t>Vehículos de Procedencia Extranjera</t>
  </si>
  <si>
    <t>Vigilancia Especial</t>
  </si>
  <si>
    <t>Productos</t>
  </si>
  <si>
    <t>Suman los Ingresos</t>
  </si>
  <si>
    <t>Enajenación de Inmuebles</t>
  </si>
  <si>
    <t>Cuentas de Balance</t>
  </si>
  <si>
    <t>Arrendamiento de Inmuebles</t>
  </si>
  <si>
    <t>Existencia Anterior</t>
  </si>
  <si>
    <t>Rendimientos Financieros</t>
  </si>
  <si>
    <t>Caja y Bancos</t>
  </si>
  <si>
    <t>Rendimientos Financieros FAFM</t>
  </si>
  <si>
    <t>Fondos</t>
  </si>
  <si>
    <t>Rendimientos Financieros FAISM</t>
  </si>
  <si>
    <t>Rendimientos Financieros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</si>
  <si>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</si>
  <si>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</si>
  <si>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</si>
  <si>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</si>
  <si>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</si>
  <si>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</si>
  <si>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</si>
  <si>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</si>
  <si>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</si>
  <si>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</si>
  <si>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Prestación de Sevicios Públicos</t>
  </si>
  <si>
    <t>Infraestructura Vial</t>
  </si>
  <si>
    <t>Urbanización</t>
  </si>
  <si>
    <t>Recolección y Concesiones</t>
  </si>
  <si>
    <t>Obras Hidraúlicas</t>
  </si>
  <si>
    <t>Espacios Publicos y Areas Verdes</t>
  </si>
  <si>
    <t>Investigación y Estudios</t>
  </si>
  <si>
    <t>Medio ambiente y Ecología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</si>
  <si>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</si>
  <si>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</si>
  <si>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</si>
  <si>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</si>
  <si>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Prevención en Seguridad Pública</t>
  </si>
  <si>
    <t>Apoyo a la función pública y al mejoramiento de la Gestión</t>
  </si>
  <si>
    <t>Funciones de Gobierno</t>
  </si>
  <si>
    <t>Obligaciones por Cumplimiento</t>
  </si>
  <si>
    <t>Desarrollo Social</t>
  </si>
  <si>
    <t>Desarrollo Econónimo</t>
  </si>
  <si>
    <t>Atención al Rezago Social</t>
  </si>
  <si>
    <t>Pensiones y Jubilaciones</t>
  </si>
  <si>
    <t>Desarrollo Educativo</t>
  </si>
  <si>
    <t>Fomento a la salud</t>
  </si>
  <si>
    <t>Previsión y Seguridad Social</t>
  </si>
  <si>
    <t>Vivienda Popular</t>
  </si>
  <si>
    <t>Deporte y Desarrollo de Capacidades Físicas</t>
  </si>
  <si>
    <t>Desastres Narurales</t>
  </si>
  <si>
    <t>Protección a la Diversidad Biológica</t>
  </si>
  <si>
    <t>Desastres Naturales</t>
  </si>
  <si>
    <t>Promoción y Fomento</t>
  </si>
  <si>
    <t>Deuda</t>
  </si>
  <si>
    <t>Fomento al Sector Empresarial</t>
  </si>
  <si>
    <t>Amortización de la Deuda</t>
  </si>
  <si>
    <t>Fomento Desarrollo Turistico</t>
  </si>
  <si>
    <t>Gastos de la Deuda</t>
  </si>
  <si>
    <t>Fomento al Desarrollo Rural</t>
  </si>
  <si>
    <t>Suman los Egresos</t>
  </si>
  <si>
    <t>Servicios Gubernamentales</t>
  </si>
  <si>
    <t>Gobierno y Reglamentación</t>
  </si>
  <si>
    <t>Administración Fiscal y Financiera</t>
  </si>
  <si>
    <t>Administración de Recursos Humanos y Materiales</t>
  </si>
  <si>
    <t>Existencia Actual</t>
  </si>
  <si>
    <t>Planeación, Evaluación y Modernización</t>
  </si>
  <si>
    <t>Servicios de Información a la Sociedad</t>
  </si>
  <si>
    <t>Control de Gestión</t>
  </si>
  <si>
    <t>Sumas iguales</t>
  </si>
  <si>
    <t>Estado de Movimientos de Ingresos y Egresos 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</si>
</sst>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0" fillId="2" borderId="0" xfId="0" applyFill="1"/>
    <xf numFmtId="0" fontId="4" fillId="2" borderId="0" xfId="0" applyFont="1" applyFill="1"/>
    <xf numFmtId="3" fontId="4" fillId="2" borderId="0" xfId="0" applyNumberFormat="1" applyFont="1" applyFill="1"/>
    <xf numFmtId="3" fontId="5" fillId="2" borderId="0" xfId="0" applyNumberFormat="1" applyFont="1" applyFill="1"/>
    <xf numFmtId="3" fontId="3" fillId="2" borderId="0" xfId="0" applyNumberFormat="1" applyFont="1" applyFill="1"/>
    <xf numFmtId="0" fontId="3" fillId="2" borderId="0" xfId="0" applyFont="1" applyFill="1"/>
    <xf numFmtId="164" fontId="3" fillId="2" borderId="0" xfId="1" applyNumberFormat="1" applyFont="1" applyFill="1" applyBorder="1"/>
    <xf numFmtId="164" fontId="0" fillId="2" borderId="0" xfId="1" applyNumberFormat="1" applyFont="1" applyFill="1" applyBorder="1" applyAlignment="1"/>
    <xf numFmtId="164" fontId="4" fillId="2" borderId="0" xfId="1" applyNumberFormat="1" applyFont="1" applyFill="1" applyBorder="1"/>
    <xf numFmtId="43" fontId="3" fillId="2" borderId="0" xfId="0" applyNumberFormat="1" applyFont="1" applyFill="1"/>
    <xf numFmtId="43" fontId="0" fillId="2" borderId="0" xfId="1" applyFont="1" applyFill="1" applyBorder="1"/>
    <xf numFmtId="43" fontId="3" fillId="2" borderId="0" xfId="1" applyFont="1" applyFill="1" applyBorder="1"/>
    <xf numFmtId="3" fontId="0" fillId="2" borderId="0" xfId="0" applyNumberFormat="1" applyFill="1"/>
    <xf numFmtId="43" fontId="0" fillId="2" borderId="0" xfId="0" applyNumberFormat="1" applyFill="1"/>
    <xf numFmtId="0" fontId="0" fillId="3" borderId="0" xfId="0" applyFill="1"/>
    <xf numFmtId="49" fontId="12" fillId="0" borderId="0" xfId="0" applyNumberFormat="1" applyFont="1" applyAlignment="1">
      <alignment horizontal="left" vertical="center"/>
    </xf>
    <xf numFmtId="49" fontId="1" fillId="0" borderId="0" xfId="2" applyNumberFormat="1"/>
    <xf numFmtId="0" fontId="7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3" fontId="5" fillId="2" borderId="0" xfId="0" applyNumberFormat="1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/>
    <xf numFmtId="3" fontId="3" fillId="2" borderId="0" xfId="0" applyNumberFormat="1" applyFont="1" applyFill="1" applyBorder="1"/>
    <xf numFmtId="0" fontId="3" fillId="2" borderId="0" xfId="0" applyFont="1" applyFill="1" applyBorder="1"/>
    <xf numFmtId="0" fontId="10" fillId="2" borderId="0" xfId="0" applyFont="1" applyFill="1" applyBorder="1"/>
    <xf numFmtId="0" fontId="0" fillId="2" borderId="0" xfId="0" applyFill="1" applyBorder="1"/>
    <xf numFmtId="43" fontId="3" fillId="2" borderId="0" xfId="0" applyNumberFormat="1" applyFont="1" applyFill="1" applyBorder="1"/>
    <xf numFmtId="3" fontId="10" fillId="2" borderId="0" xfId="0" applyNumberFormat="1" applyFont="1" applyFill="1" applyBorder="1"/>
    <xf numFmtId="0" fontId="9" fillId="2" borderId="0" xfId="0" applyFont="1" applyFill="1" applyBorder="1" applyAlignment="1">
      <alignment horizontal="center"/>
    </xf>
    <xf numFmtId="3" fontId="0" fillId="2" borderId="0" xfId="0" applyNumberFormat="1" applyFill="1" applyBorder="1"/>
    <xf numFmtId="0" fontId="8" fillId="2" borderId="0" xfId="0" applyFont="1" applyFill="1" applyBorder="1"/>
    <xf numFmtId="3" fontId="3" fillId="0" borderId="0" xfId="0" applyNumberFormat="1" applyFont="1" applyBorder="1"/>
    <xf numFmtId="3" fontId="8" fillId="2" borderId="0" xfId="0" applyNumberFormat="1" applyFont="1" applyFill="1" applyBorder="1"/>
    <xf numFmtId="0" fontId="2" fillId="0" borderId="0" xfId="0" applyFont="1" applyBorder="1"/>
    <xf numFmtId="3" fontId="11" fillId="2" borderId="0" xfId="0" applyNumberFormat="1" applyFont="1" applyFill="1" applyBorder="1"/>
    <xf numFmtId="0" fontId="0" fillId="0" borderId="0" xfId="0" applyBorder="1"/>
    <xf numFmtId="0" fontId="0" fillId="3" borderId="0" xfId="0" applyFill="1" applyBorder="1"/>
    <xf numFmtId="0" fontId="7" fillId="4" borderId="0" xfId="0" applyFont="1" applyFill="1" applyBorder="1" applyAlignment="1">
      <alignment horizontal="center"/>
    </xf>
    <xf numFmtId="43" fontId="0" fillId="3" borderId="0" xfId="1" applyFont="1" applyFill="1" applyBorder="1"/>
    <xf numFmtId="3" fontId="0" fillId="3" borderId="0" xfId="0" applyNumberFormat="1" applyFill="1" applyBorder="1"/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horizontal="left"/>
    </xf>
    <xf numFmtId="0" fontId="8" fillId="2" borderId="5" xfId="0" applyFont="1" applyFill="1" applyBorder="1"/>
    <xf numFmtId="0" fontId="3" fillId="2" borderId="6" xfId="0" applyFont="1" applyFill="1" applyBorder="1" applyAlignment="1">
      <alignment horizontal="left"/>
    </xf>
    <xf numFmtId="0" fontId="4" fillId="2" borderId="7" xfId="0" applyFont="1" applyFill="1" applyBorder="1"/>
    <xf numFmtId="0" fontId="8" fillId="2" borderId="7" xfId="0" applyFont="1" applyFill="1" applyBorder="1"/>
    <xf numFmtId="0" fontId="0" fillId="2" borderId="7" xfId="0" applyFill="1" applyBorder="1"/>
    <xf numFmtId="3" fontId="3" fillId="2" borderId="7" xfId="0" applyNumberFormat="1" applyFont="1" applyFill="1" applyBorder="1"/>
    <xf numFmtId="3" fontId="7" fillId="2" borderId="7" xfId="0" applyNumberFormat="1" applyFont="1" applyFill="1" applyBorder="1"/>
    <xf numFmtId="3" fontId="4" fillId="2" borderId="7" xfId="0" applyNumberFormat="1" applyFont="1" applyFill="1" applyBorder="1"/>
    <xf numFmtId="3" fontId="11" fillId="2" borderId="7" xfId="0" applyNumberFormat="1" applyFont="1" applyFill="1" applyBorder="1"/>
    <xf numFmtId="0" fontId="8" fillId="2" borderId="8" xfId="0" applyFont="1" applyFill="1" applyBorder="1"/>
  </cellXfs>
  <cellStyles count="3">
    <cellStyle name="Millares" xfId="1" builtinId="3"/>
    <cellStyle name="Normal" xfId="0" builtinId="0"/>
    <cellStyle name="Normal 2" xfId="2" xr:uid="{A6AC3260-69D8-4EEE-AB0C-3C7875D32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89</xdr:row>
      <xdr:rowOff>0</xdr:rowOff>
    </xdr:from>
    <xdr:to>
      <xdr:col>15</xdr:col>
      <xdr:colOff>51901</xdr:colOff>
      <xdr:row>90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0EDD053-A705-4B10-ADC4-EBA5F3CB1843}"/>
            </a:ext>
          </a:extLst>
        </xdr:cNvPr>
        <xdr:cNvSpPr txBox="1">
          <a:spLocks noChangeArrowheads="1"/>
        </xdr:cNvSpPr>
      </xdr:nvSpPr>
      <xdr:spPr bwMode="auto">
        <a:xfrm>
          <a:off x="371976" y="16240125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84</xdr:row>
      <xdr:rowOff>11906</xdr:rowOff>
    </xdr:from>
    <xdr:to>
      <xdr:col>14</xdr:col>
      <xdr:colOff>119741</xdr:colOff>
      <xdr:row>84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AB5FE75-5029-4BF8-9B0E-7905A07F48F9}"/>
            </a:ext>
          </a:extLst>
        </xdr:cNvPr>
        <xdr:cNvSpPr txBox="1">
          <a:spLocks noChangeArrowheads="1"/>
        </xdr:cNvSpPr>
      </xdr:nvSpPr>
      <xdr:spPr bwMode="auto">
        <a:xfrm>
          <a:off x="473868" y="1525190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	                Tesorera Municipal   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2857501</xdr:colOff>
      <xdr:row>83</xdr:row>
      <xdr:rowOff>120317</xdr:rowOff>
    </xdr:from>
    <xdr:to>
      <xdr:col>13</xdr:col>
      <xdr:colOff>843547</xdr:colOff>
      <xdr:row>89</xdr:row>
      <xdr:rowOff>20056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FFAE81-F807-4C5A-9DBE-C657CC78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6" y="15198392"/>
          <a:ext cx="2538996" cy="1061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F5BA-D823-4B30-BCBB-5CBAF80B87BE}">
  <sheetPr>
    <pageSetUpPr fitToPage="1"/>
  </sheetPr>
  <dimension ref="A1:S92"/>
  <sheetViews>
    <sheetView tabSelected="1" view="pageBreakPreview" zoomScale="90" zoomScaleNormal="70" zoomScaleSheetLayoutView="90" workbookViewId="0">
      <selection activeCell="L13" sqref="L13"/>
    </sheetView>
  </sheetViews>
  <sheetFormatPr baseColWidth="10" defaultRowHeight="12.75" x14ac:dyDescent="0.2"/>
  <cols>
    <col min="1" max="1" width="3.140625" style="1" customWidth="1"/>
    <col min="2" max="2" width="4" style="2" customWidth="1"/>
    <col min="3" max="3" width="1.42578125" style="2" customWidth="1"/>
    <col min="4" max="4" width="3.5703125" style="2" customWidth="1"/>
    <col min="5" max="5" width="42.5703125" style="2" customWidth="1"/>
    <col min="6" max="6" width="15" style="2" bestFit="1" customWidth="1"/>
    <col min="7" max="7" width="13.85546875" style="3" customWidth="1"/>
    <col min="8" max="8" width="18.7109375" style="4" customWidth="1"/>
    <col min="9" max="9" width="6.7109375" style="3" customWidth="1"/>
    <col min="10" max="11" width="2.42578125" style="3" customWidth="1"/>
    <col min="12" max="12" width="52.28515625" style="3" customWidth="1"/>
    <col min="13" max="13" width="16" style="3" bestFit="1" customWidth="1"/>
    <col min="14" max="14" width="18.7109375" style="4" customWidth="1"/>
    <col min="15" max="15" width="3" style="2" customWidth="1"/>
    <col min="16" max="16" width="3.7109375" style="15" customWidth="1"/>
    <col min="17" max="17" width="17.85546875" style="1" bestFit="1" customWidth="1"/>
    <col min="18" max="18" width="19.140625" style="1" bestFit="1" customWidth="1"/>
    <col min="19" max="19" width="24.28515625" style="11" customWidth="1"/>
    <col min="20" max="16384" width="11.42578125" style="1"/>
  </cols>
  <sheetData>
    <row r="1" spans="1:17" x14ac:dyDescent="0.2">
      <c r="A1" s="30"/>
      <c r="B1" s="22"/>
      <c r="C1" s="22"/>
      <c r="D1" s="22"/>
      <c r="E1" s="22"/>
      <c r="F1" s="22"/>
      <c r="G1" s="23"/>
      <c r="H1" s="24"/>
      <c r="I1" s="23"/>
      <c r="J1" s="23"/>
      <c r="K1" s="23"/>
      <c r="L1" s="23"/>
      <c r="M1" s="23"/>
      <c r="N1" s="24"/>
      <c r="O1" s="22"/>
      <c r="P1" s="41"/>
    </row>
    <row r="2" spans="1:17" ht="18" x14ac:dyDescent="0.25">
      <c r="A2" s="30"/>
      <c r="B2" s="46"/>
      <c r="C2" s="47" t="s">
        <v>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  <c r="P2" s="41"/>
    </row>
    <row r="3" spans="1:17" ht="15.75" x14ac:dyDescent="0.25">
      <c r="A3" s="30"/>
      <c r="B3" s="49"/>
      <c r="C3" s="18" t="s">
        <v>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50"/>
      <c r="P3" s="41"/>
    </row>
    <row r="4" spans="1:17" x14ac:dyDescent="0.2">
      <c r="A4" s="30"/>
      <c r="B4" s="49"/>
      <c r="C4" s="19" t="s">
        <v>116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50"/>
      <c r="P4" s="41"/>
    </row>
    <row r="5" spans="1:17" x14ac:dyDescent="0.2">
      <c r="A5" s="30"/>
      <c r="B5" s="49"/>
      <c r="C5" s="20" t="s">
        <v>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50"/>
      <c r="P5" s="41"/>
    </row>
    <row r="6" spans="1:17" ht="15.75" x14ac:dyDescent="0.25">
      <c r="A6" s="30"/>
      <c r="B6" s="49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50"/>
      <c r="P6" s="41"/>
    </row>
    <row r="7" spans="1:17" ht="15.75" x14ac:dyDescent="0.25">
      <c r="A7" s="30"/>
      <c r="B7" s="49"/>
      <c r="C7" s="42" t="s">
        <v>3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50"/>
      <c r="P7" s="41"/>
    </row>
    <row r="8" spans="1:17" ht="5.25" customHeight="1" x14ac:dyDescent="0.2">
      <c r="A8" s="30"/>
      <c r="B8" s="49"/>
      <c r="C8" s="22"/>
      <c r="D8" s="22"/>
      <c r="E8" s="22"/>
      <c r="F8" s="22"/>
      <c r="G8" s="23"/>
      <c r="H8" s="24"/>
      <c r="I8" s="23"/>
      <c r="J8" s="23"/>
      <c r="K8" s="23"/>
      <c r="L8" s="23"/>
      <c r="M8" s="23"/>
      <c r="N8" s="24"/>
      <c r="O8" s="50"/>
      <c r="P8" s="41"/>
    </row>
    <row r="9" spans="1:17" ht="13.5" customHeight="1" x14ac:dyDescent="0.25">
      <c r="A9" s="30"/>
      <c r="B9" s="49"/>
      <c r="C9" s="25" t="s">
        <v>4</v>
      </c>
      <c r="D9" s="22"/>
      <c r="E9" s="22"/>
      <c r="F9" s="22"/>
      <c r="G9" s="23"/>
      <c r="H9" s="26"/>
      <c r="I9" s="23"/>
      <c r="J9" s="26" t="s">
        <v>5</v>
      </c>
      <c r="K9" s="23"/>
      <c r="L9" s="27"/>
      <c r="M9" s="24"/>
      <c r="N9" s="24"/>
      <c r="O9" s="50"/>
      <c r="P9" s="43"/>
    </row>
    <row r="10" spans="1:17" ht="13.5" customHeight="1" x14ac:dyDescent="0.25">
      <c r="A10" s="30"/>
      <c r="B10" s="49"/>
      <c r="C10" s="25"/>
      <c r="D10" s="22"/>
      <c r="E10" s="28" t="s">
        <v>6</v>
      </c>
      <c r="F10" s="7"/>
      <c r="G10" s="27">
        <v>1239589503</v>
      </c>
      <c r="H10" s="24"/>
      <c r="I10" s="26"/>
      <c r="J10" s="23"/>
      <c r="K10" s="23"/>
      <c r="L10" s="27" t="s">
        <v>7</v>
      </c>
      <c r="M10" s="27">
        <v>11198819</v>
      </c>
      <c r="N10" s="24"/>
      <c r="O10" s="50"/>
      <c r="P10" s="43"/>
    </row>
    <row r="11" spans="1:17" ht="13.5" customHeight="1" x14ac:dyDescent="0.25">
      <c r="A11" s="30"/>
      <c r="B11" s="49"/>
      <c r="C11" s="25"/>
      <c r="D11" s="22"/>
      <c r="E11" s="28" t="s">
        <v>8</v>
      </c>
      <c r="F11" s="7"/>
      <c r="G11" s="27">
        <v>351557316</v>
      </c>
      <c r="H11" s="26"/>
      <c r="I11" s="26"/>
      <c r="J11" s="23"/>
      <c r="K11" s="23"/>
      <c r="L11" s="27" t="s">
        <v>9</v>
      </c>
      <c r="M11" s="27">
        <v>14133200</v>
      </c>
      <c r="N11" s="26">
        <f>SUM(M10:M11)</f>
        <v>25332019</v>
      </c>
      <c r="O11" s="50"/>
      <c r="P11" s="43"/>
    </row>
    <row r="12" spans="1:17" ht="13.5" customHeight="1" x14ac:dyDescent="0.25">
      <c r="A12" s="30"/>
      <c r="B12" s="49"/>
      <c r="C12" s="25"/>
      <c r="D12" s="22"/>
      <c r="E12" s="28" t="s">
        <v>10</v>
      </c>
      <c r="F12" s="7"/>
      <c r="G12" s="27">
        <v>11083458</v>
      </c>
      <c r="H12" s="26"/>
      <c r="I12" s="22"/>
      <c r="J12" s="23"/>
      <c r="K12" s="23"/>
      <c r="L12" s="23"/>
      <c r="M12" s="23"/>
      <c r="N12" s="24"/>
      <c r="O12" s="50"/>
      <c r="P12" s="43"/>
    </row>
    <row r="13" spans="1:17" ht="13.5" customHeight="1" x14ac:dyDescent="0.25">
      <c r="A13" s="30"/>
      <c r="B13" s="49"/>
      <c r="C13" s="25"/>
      <c r="D13" s="22"/>
      <c r="E13" s="28" t="s">
        <v>11</v>
      </c>
      <c r="F13" s="7"/>
      <c r="G13" s="27">
        <v>22311482</v>
      </c>
      <c r="H13" s="26"/>
      <c r="I13" s="23"/>
      <c r="J13" s="26" t="s">
        <v>12</v>
      </c>
      <c r="K13" s="23"/>
      <c r="L13" s="23"/>
      <c r="M13" s="23"/>
      <c r="N13" s="26"/>
      <c r="O13" s="50"/>
      <c r="P13" s="43"/>
      <c r="Q13" s="6"/>
    </row>
    <row r="14" spans="1:17" ht="13.5" customHeight="1" x14ac:dyDescent="0.25">
      <c r="A14" s="30"/>
      <c r="B14" s="49"/>
      <c r="C14" s="22"/>
      <c r="D14" s="22"/>
      <c r="E14" s="28" t="s">
        <v>13</v>
      </c>
      <c r="F14" s="7"/>
      <c r="G14" s="27">
        <v>45446692</v>
      </c>
      <c r="H14" s="26"/>
      <c r="I14" s="23"/>
      <c r="J14" s="23"/>
      <c r="K14" s="23"/>
      <c r="L14" s="27" t="s">
        <v>14</v>
      </c>
      <c r="M14" s="27">
        <v>1191756342</v>
      </c>
      <c r="N14" s="24"/>
      <c r="O14" s="50"/>
      <c r="P14" s="43"/>
      <c r="Q14" s="6"/>
    </row>
    <row r="15" spans="1:17" ht="13.5" customHeight="1" x14ac:dyDescent="0.2">
      <c r="A15" s="30"/>
      <c r="B15" s="49"/>
      <c r="C15" s="29"/>
      <c r="D15" s="22"/>
      <c r="E15" s="28" t="s">
        <v>15</v>
      </c>
      <c r="F15" s="7"/>
      <c r="G15" s="27">
        <v>5679375</v>
      </c>
      <c r="H15" s="24"/>
      <c r="I15" s="23"/>
      <c r="J15" s="23"/>
      <c r="K15" s="23"/>
      <c r="L15" s="30" t="s">
        <v>16</v>
      </c>
      <c r="M15" s="27">
        <v>76821764</v>
      </c>
      <c r="N15" s="24"/>
      <c r="O15" s="50"/>
      <c r="P15" s="43"/>
      <c r="Q15" s="6"/>
    </row>
    <row r="16" spans="1:17" ht="13.5" customHeight="1" x14ac:dyDescent="0.25">
      <c r="A16" s="30"/>
      <c r="B16" s="49"/>
      <c r="C16" s="29"/>
      <c r="D16" s="22"/>
      <c r="E16" s="28" t="s">
        <v>17</v>
      </c>
      <c r="F16" s="7"/>
      <c r="G16" s="27">
        <v>3174</v>
      </c>
      <c r="H16" s="26">
        <f>SUM(G10:G16)</f>
        <v>1675671000</v>
      </c>
      <c r="I16" s="23"/>
      <c r="J16" s="23"/>
      <c r="K16" s="23"/>
      <c r="L16" s="27" t="s">
        <v>18</v>
      </c>
      <c r="M16" s="27">
        <v>212859108</v>
      </c>
      <c r="N16" s="30"/>
      <c r="O16" s="50"/>
      <c r="P16" s="43"/>
      <c r="Q16" s="6"/>
    </row>
    <row r="17" spans="1:17" ht="13.5" customHeight="1" x14ac:dyDescent="0.25">
      <c r="A17" s="30"/>
      <c r="B17" s="49"/>
      <c r="C17" s="22"/>
      <c r="D17" s="22"/>
      <c r="E17" s="22"/>
      <c r="F17" s="22"/>
      <c r="G17" s="23"/>
      <c r="H17" s="24"/>
      <c r="I17" s="23"/>
      <c r="J17" s="26"/>
      <c r="K17" s="23"/>
      <c r="L17" s="27" t="s">
        <v>19</v>
      </c>
      <c r="M17" s="27">
        <v>28673349</v>
      </c>
      <c r="N17" s="30"/>
      <c r="O17" s="50"/>
      <c r="P17" s="43"/>
      <c r="Q17" s="6"/>
    </row>
    <row r="18" spans="1:17" ht="13.5" customHeight="1" x14ac:dyDescent="0.25">
      <c r="A18" s="30"/>
      <c r="B18" s="49"/>
      <c r="C18" s="22"/>
      <c r="D18" s="22"/>
      <c r="E18" s="22"/>
      <c r="F18" s="22"/>
      <c r="G18" s="23"/>
      <c r="H18" s="24"/>
      <c r="I18" s="23"/>
      <c r="J18" s="26"/>
      <c r="K18" s="23"/>
      <c r="L18" s="27" t="s">
        <v>20</v>
      </c>
      <c r="M18" s="27">
        <v>37646336</v>
      </c>
      <c r="N18" s="24"/>
      <c r="O18" s="50"/>
      <c r="P18" s="43"/>
      <c r="Q18" s="6"/>
    </row>
    <row r="19" spans="1:17" ht="13.5" customHeight="1" x14ac:dyDescent="0.25">
      <c r="A19" s="30"/>
      <c r="B19" s="49"/>
      <c r="C19" s="25" t="s">
        <v>21</v>
      </c>
      <c r="D19" s="22"/>
      <c r="E19" s="28"/>
      <c r="F19" s="7"/>
      <c r="G19" s="27"/>
      <c r="H19" s="24"/>
      <c r="I19" s="23"/>
      <c r="J19" s="23"/>
      <c r="K19" s="23"/>
      <c r="L19" s="27" t="s">
        <v>22</v>
      </c>
      <c r="M19" s="27">
        <v>157546707</v>
      </c>
      <c r="N19" s="24"/>
      <c r="O19" s="50"/>
      <c r="P19" s="43"/>
    </row>
    <row r="20" spans="1:17" ht="13.5" customHeight="1" x14ac:dyDescent="0.25">
      <c r="A20" s="30"/>
      <c r="B20" s="49"/>
      <c r="C20" s="22"/>
      <c r="D20" s="22"/>
      <c r="E20" s="28" t="s">
        <v>23</v>
      </c>
      <c r="F20" s="7"/>
      <c r="G20" s="27">
        <v>62572687</v>
      </c>
      <c r="H20" s="26" t="s">
        <v>24</v>
      </c>
      <c r="I20" s="23"/>
      <c r="J20" s="23"/>
      <c r="K20" s="23"/>
      <c r="L20" s="27" t="s">
        <v>25</v>
      </c>
      <c r="M20" s="27">
        <v>90845252</v>
      </c>
      <c r="N20" s="24"/>
      <c r="O20" s="50"/>
      <c r="P20" s="43"/>
      <c r="Q20" s="6"/>
    </row>
    <row r="21" spans="1:17" ht="13.5" customHeight="1" x14ac:dyDescent="0.25">
      <c r="A21" s="30"/>
      <c r="B21" s="49"/>
      <c r="C21" s="22"/>
      <c r="D21" s="22"/>
      <c r="E21" s="30" t="s">
        <v>26</v>
      </c>
      <c r="F21" s="8"/>
      <c r="G21" s="27">
        <v>31681144</v>
      </c>
      <c r="H21" s="26">
        <f>SUM(G20:G21)</f>
        <v>94253831</v>
      </c>
      <c r="I21" s="23"/>
      <c r="J21" s="23"/>
      <c r="K21" s="23"/>
      <c r="L21" s="27" t="s">
        <v>27</v>
      </c>
      <c r="M21" s="27">
        <v>4481461</v>
      </c>
      <c r="N21" s="26">
        <f>SUM(M14:M21)</f>
        <v>1800630319</v>
      </c>
      <c r="O21" s="50"/>
      <c r="P21" s="43"/>
      <c r="Q21" s="5"/>
    </row>
    <row r="22" spans="1:17" ht="13.5" customHeight="1" x14ac:dyDescent="0.2">
      <c r="A22" s="30"/>
      <c r="B22" s="51"/>
      <c r="C22" s="22"/>
      <c r="D22" s="22"/>
      <c r="E22" s="22"/>
      <c r="F22" s="22"/>
      <c r="G22" s="23"/>
      <c r="H22" s="24"/>
      <c r="I22" s="23"/>
      <c r="J22" s="23"/>
      <c r="K22" s="23"/>
      <c r="L22" s="23"/>
      <c r="M22" s="23"/>
      <c r="N22" s="24"/>
      <c r="O22" s="50"/>
      <c r="P22" s="43"/>
      <c r="Q22" s="5"/>
    </row>
    <row r="23" spans="1:17" ht="13.5" customHeight="1" x14ac:dyDescent="0.25">
      <c r="A23" s="30"/>
      <c r="B23" s="51"/>
      <c r="C23" s="22"/>
      <c r="D23" s="22"/>
      <c r="E23" s="22"/>
      <c r="F23" s="22"/>
      <c r="G23" s="23"/>
      <c r="H23" s="24"/>
      <c r="I23" s="23"/>
      <c r="J23" s="26" t="s">
        <v>28</v>
      </c>
      <c r="K23" s="23"/>
      <c r="L23" s="23"/>
      <c r="M23" s="23"/>
      <c r="N23" s="24"/>
      <c r="O23" s="50"/>
      <c r="P23" s="43"/>
      <c r="Q23" s="5"/>
    </row>
    <row r="24" spans="1:17" ht="13.5" customHeight="1" x14ac:dyDescent="0.25">
      <c r="A24" s="30"/>
      <c r="B24" s="51"/>
      <c r="C24" s="25" t="s">
        <v>29</v>
      </c>
      <c r="D24" s="30"/>
      <c r="E24" s="30"/>
      <c r="F24" s="9"/>
      <c r="G24" s="27"/>
      <c r="H24" s="28"/>
      <c r="I24" s="23"/>
      <c r="J24" s="23"/>
      <c r="K24" s="23"/>
      <c r="L24" s="27" t="s">
        <v>30</v>
      </c>
      <c r="M24" s="27">
        <v>691523721</v>
      </c>
      <c r="N24" s="24"/>
      <c r="O24" s="50"/>
      <c r="P24" s="43"/>
      <c r="Q24" s="5"/>
    </row>
    <row r="25" spans="1:17" ht="13.5" customHeight="1" x14ac:dyDescent="0.25">
      <c r="A25" s="30"/>
      <c r="B25" s="51"/>
      <c r="C25" s="29"/>
      <c r="D25" s="25"/>
      <c r="E25" s="28" t="s">
        <v>31</v>
      </c>
      <c r="F25" s="7"/>
      <c r="G25" s="27">
        <v>5700925</v>
      </c>
      <c r="H25" s="31"/>
      <c r="I25" s="23"/>
      <c r="J25" s="23"/>
      <c r="K25" s="23"/>
      <c r="L25" s="27" t="s">
        <v>32</v>
      </c>
      <c r="M25" s="27">
        <v>90106418</v>
      </c>
      <c r="N25" s="24"/>
      <c r="O25" s="50"/>
      <c r="P25" s="43"/>
      <c r="Q25" s="5"/>
    </row>
    <row r="26" spans="1:17" ht="13.5" customHeight="1" x14ac:dyDescent="0.25">
      <c r="A26" s="30"/>
      <c r="B26" s="49"/>
      <c r="C26" s="29"/>
      <c r="D26" s="25"/>
      <c r="E26" s="28" t="s">
        <v>33</v>
      </c>
      <c r="F26" s="7"/>
      <c r="G26" s="27">
        <v>330429</v>
      </c>
      <c r="H26" s="28"/>
      <c r="I26" s="23"/>
      <c r="J26" s="23"/>
      <c r="K26" s="23"/>
      <c r="L26" s="27" t="s">
        <v>34</v>
      </c>
      <c r="M26" s="27">
        <v>207907165</v>
      </c>
      <c r="N26" s="26">
        <f>SUM(M24:M26)</f>
        <v>989537304</v>
      </c>
      <c r="O26" s="50"/>
      <c r="P26" s="43"/>
      <c r="Q26" s="5"/>
    </row>
    <row r="27" spans="1:17" ht="13.5" customHeight="1" x14ac:dyDescent="0.25">
      <c r="A27" s="30"/>
      <c r="B27" s="49"/>
      <c r="C27" s="30"/>
      <c r="D27" s="25"/>
      <c r="E27" s="28" t="s">
        <v>35</v>
      </c>
      <c r="F27" s="7"/>
      <c r="G27" s="27">
        <v>78787457</v>
      </c>
      <c r="H27" s="28"/>
      <c r="I27" s="23"/>
      <c r="J27" s="23"/>
      <c r="K27" s="23"/>
      <c r="L27" s="23"/>
      <c r="M27" s="23"/>
      <c r="N27" s="24"/>
      <c r="O27" s="50"/>
      <c r="P27" s="43"/>
    </row>
    <row r="28" spans="1:17" ht="13.5" customHeight="1" x14ac:dyDescent="0.25">
      <c r="A28" s="30"/>
      <c r="B28" s="49"/>
      <c r="C28" s="30"/>
      <c r="D28" s="25"/>
      <c r="E28" s="28" t="s">
        <v>36</v>
      </c>
      <c r="F28" s="7"/>
      <c r="G28" s="27">
        <v>23987416</v>
      </c>
      <c r="H28" s="28"/>
      <c r="I28" s="23"/>
      <c r="J28" s="26" t="s">
        <v>37</v>
      </c>
      <c r="K28" s="23"/>
      <c r="L28" s="27"/>
      <c r="M28" s="27"/>
      <c r="N28" s="24"/>
      <c r="O28" s="50"/>
      <c r="P28" s="41"/>
      <c r="Q28" s="5"/>
    </row>
    <row r="29" spans="1:17" ht="13.5" customHeight="1" x14ac:dyDescent="0.25">
      <c r="A29" s="30"/>
      <c r="B29" s="49"/>
      <c r="C29" s="30"/>
      <c r="D29" s="22"/>
      <c r="E29" s="28" t="s">
        <v>38</v>
      </c>
      <c r="F29" s="7"/>
      <c r="G29" s="27">
        <v>13649292</v>
      </c>
      <c r="H29" s="28"/>
      <c r="I29" s="23"/>
      <c r="J29" s="23"/>
      <c r="K29" s="23"/>
      <c r="L29" s="27" t="s">
        <v>39</v>
      </c>
      <c r="M29" s="27">
        <v>22227566</v>
      </c>
      <c r="N29" s="26">
        <f>+M29</f>
        <v>22227566</v>
      </c>
      <c r="O29" s="50"/>
      <c r="P29" s="41"/>
      <c r="Q29" s="5"/>
    </row>
    <row r="30" spans="1:17" ht="13.5" customHeight="1" x14ac:dyDescent="0.2">
      <c r="A30" s="30"/>
      <c r="B30" s="49"/>
      <c r="C30" s="30"/>
      <c r="D30" s="30"/>
      <c r="E30" s="28" t="s">
        <v>40</v>
      </c>
      <c r="F30" s="7"/>
      <c r="G30" s="27">
        <v>25504561</v>
      </c>
      <c r="H30" s="28"/>
      <c r="I30" s="23"/>
      <c r="J30" s="23"/>
      <c r="K30" s="23"/>
      <c r="L30" s="23"/>
      <c r="M30" s="23"/>
      <c r="N30" s="24"/>
      <c r="O30" s="50"/>
      <c r="P30" s="41"/>
      <c r="Q30" s="5"/>
    </row>
    <row r="31" spans="1:17" ht="13.5" customHeight="1" x14ac:dyDescent="0.25">
      <c r="A31" s="30"/>
      <c r="B31" s="49"/>
      <c r="C31" s="30"/>
      <c r="D31" s="22"/>
      <c r="E31" s="28" t="s">
        <v>41</v>
      </c>
      <c r="F31" s="7"/>
      <c r="G31" s="27">
        <v>287514339</v>
      </c>
      <c r="H31" s="24"/>
      <c r="I31" s="23"/>
      <c r="J31" s="26" t="s">
        <v>42</v>
      </c>
      <c r="K31" s="23"/>
      <c r="L31" s="23"/>
      <c r="M31" s="23"/>
      <c r="N31" s="24"/>
      <c r="O31" s="50"/>
      <c r="P31" s="41"/>
      <c r="Q31" s="5"/>
    </row>
    <row r="32" spans="1:17" ht="13.5" customHeight="1" x14ac:dyDescent="0.2">
      <c r="A32" s="30"/>
      <c r="B32" s="49"/>
      <c r="C32" s="30"/>
      <c r="D32" s="22"/>
      <c r="E32" s="30" t="s">
        <v>43</v>
      </c>
      <c r="F32" s="7"/>
      <c r="G32" s="27">
        <v>5526891</v>
      </c>
      <c r="H32" s="24"/>
      <c r="I32" s="23"/>
      <c r="J32" s="23"/>
      <c r="K32" s="23"/>
      <c r="L32" s="27" t="s">
        <v>44</v>
      </c>
      <c r="M32" s="27">
        <v>21762038</v>
      </c>
      <c r="N32" s="24"/>
      <c r="O32" s="50"/>
      <c r="P32" s="41"/>
      <c r="Q32" s="5"/>
    </row>
    <row r="33" spans="1:19" ht="13.5" customHeight="1" x14ac:dyDescent="0.2">
      <c r="A33" s="30"/>
      <c r="B33" s="49"/>
      <c r="C33" s="30"/>
      <c r="D33" s="22"/>
      <c r="E33" s="28" t="s">
        <v>7</v>
      </c>
      <c r="F33" s="7"/>
      <c r="G33" s="27">
        <v>11462520</v>
      </c>
      <c r="H33" s="24"/>
      <c r="I33" s="23"/>
      <c r="J33" s="23"/>
      <c r="K33" s="23"/>
      <c r="L33" s="27" t="s">
        <v>45</v>
      </c>
      <c r="M33" s="27">
        <v>4471708</v>
      </c>
      <c r="N33" s="30"/>
      <c r="O33" s="50"/>
      <c r="P33" s="41"/>
      <c r="Q33" s="5"/>
    </row>
    <row r="34" spans="1:19" ht="13.5" customHeight="1" x14ac:dyDescent="0.25">
      <c r="A34" s="30"/>
      <c r="B34" s="49"/>
      <c r="C34" s="22"/>
      <c r="D34" s="22"/>
      <c r="E34" s="28" t="s">
        <v>46</v>
      </c>
      <c r="F34" s="7"/>
      <c r="G34" s="27">
        <v>7106522</v>
      </c>
      <c r="H34" s="24"/>
      <c r="I34" s="23"/>
      <c r="J34" s="23"/>
      <c r="K34" s="23"/>
      <c r="L34" s="27" t="s">
        <v>47</v>
      </c>
      <c r="M34" s="27">
        <v>28912942</v>
      </c>
      <c r="N34" s="26">
        <f>SUM(M32:M34)</f>
        <v>55146688</v>
      </c>
      <c r="O34" s="50"/>
      <c r="P34" s="41"/>
      <c r="Q34" s="5"/>
    </row>
    <row r="35" spans="1:19" ht="13.5" customHeight="1" x14ac:dyDescent="0.25">
      <c r="A35" s="30"/>
      <c r="B35" s="49"/>
      <c r="C35" s="22"/>
      <c r="D35" s="22"/>
      <c r="E35" s="28" t="s">
        <v>48</v>
      </c>
      <c r="F35" s="7"/>
      <c r="G35" s="27">
        <v>11472954</v>
      </c>
      <c r="H35" s="26">
        <f>SUM(G25:G35)</f>
        <v>471043306</v>
      </c>
      <c r="I35" s="23"/>
      <c r="J35" s="26"/>
      <c r="K35" s="23"/>
      <c r="L35" s="23"/>
      <c r="M35" s="23"/>
      <c r="N35" s="24"/>
      <c r="O35" s="50"/>
      <c r="P35" s="41"/>
      <c r="Q35" s="5"/>
    </row>
    <row r="36" spans="1:19" ht="13.5" customHeight="1" x14ac:dyDescent="0.2">
      <c r="A36" s="30"/>
      <c r="B36" s="49"/>
      <c r="C36" s="22"/>
      <c r="D36" s="22"/>
      <c r="E36" s="22"/>
      <c r="F36" s="22"/>
      <c r="G36" s="23"/>
      <c r="H36" s="30"/>
      <c r="I36" s="23"/>
      <c r="J36" s="23"/>
      <c r="K36" s="23"/>
      <c r="L36" s="27"/>
      <c r="M36" s="27"/>
      <c r="N36" s="24"/>
      <c r="O36" s="50"/>
      <c r="P36" s="43"/>
      <c r="Q36" s="10"/>
      <c r="R36" s="12"/>
      <c r="S36" s="12"/>
    </row>
    <row r="37" spans="1:19" ht="13.5" customHeight="1" x14ac:dyDescent="0.25">
      <c r="A37" s="30"/>
      <c r="B37" s="49"/>
      <c r="C37" s="25" t="s">
        <v>49</v>
      </c>
      <c r="D37" s="22"/>
      <c r="E37" s="22"/>
      <c r="F37" s="22"/>
      <c r="G37" s="23"/>
      <c r="H37" s="24"/>
      <c r="I37" s="23"/>
      <c r="J37" s="26" t="s">
        <v>50</v>
      </c>
      <c r="K37" s="27"/>
      <c r="L37" s="27"/>
      <c r="M37" s="23"/>
      <c r="N37" s="26">
        <f>+H16+H21+H35+H43+N11+N21+N26+N29+N34+M36</f>
        <v>5185769808</v>
      </c>
      <c r="O37" s="50"/>
      <c r="P37" s="43"/>
      <c r="Q37" s="6"/>
      <c r="R37" s="12"/>
      <c r="S37" s="12"/>
    </row>
    <row r="38" spans="1:19" ht="13.5" customHeight="1" x14ac:dyDescent="0.25">
      <c r="A38" s="30"/>
      <c r="B38" s="49"/>
      <c r="C38" s="22"/>
      <c r="D38" s="22"/>
      <c r="E38" s="28" t="s">
        <v>51</v>
      </c>
      <c r="F38" s="27"/>
      <c r="G38" s="27">
        <v>20153070</v>
      </c>
      <c r="H38" s="24"/>
      <c r="I38" s="23"/>
      <c r="J38" s="26" t="s">
        <v>52</v>
      </c>
      <c r="K38" s="27"/>
      <c r="L38" s="27"/>
      <c r="M38" s="27"/>
      <c r="N38" s="26">
        <v>1590892217</v>
      </c>
      <c r="O38" s="50"/>
      <c r="P38" s="43"/>
      <c r="Q38" s="10"/>
      <c r="R38" s="12"/>
      <c r="S38" s="12"/>
    </row>
    <row r="39" spans="1:19" ht="13.5" customHeight="1" x14ac:dyDescent="0.25">
      <c r="A39" s="30"/>
      <c r="B39" s="49"/>
      <c r="C39" s="22"/>
      <c r="D39" s="22"/>
      <c r="E39" s="28" t="s">
        <v>53</v>
      </c>
      <c r="F39" s="27"/>
      <c r="G39" s="27">
        <v>783208</v>
      </c>
      <c r="H39" s="24"/>
      <c r="I39" s="23"/>
      <c r="J39" s="26" t="s">
        <v>54</v>
      </c>
      <c r="K39" s="27"/>
      <c r="L39" s="27"/>
      <c r="M39" s="27"/>
      <c r="N39" s="24"/>
      <c r="O39" s="50"/>
      <c r="P39" s="43"/>
      <c r="Q39" s="10"/>
      <c r="R39" s="12"/>
      <c r="S39" s="12"/>
    </row>
    <row r="40" spans="1:19" ht="13.5" customHeight="1" x14ac:dyDescent="0.25">
      <c r="A40" s="30"/>
      <c r="B40" s="49"/>
      <c r="C40" s="22"/>
      <c r="D40" s="22"/>
      <c r="E40" s="28" t="s">
        <v>55</v>
      </c>
      <c r="F40" s="27"/>
      <c r="G40" s="27">
        <v>30757431</v>
      </c>
      <c r="H40" s="30"/>
      <c r="I40" s="23"/>
      <c r="J40" s="26"/>
      <c r="K40" s="27"/>
      <c r="L40" s="27" t="s">
        <v>56</v>
      </c>
      <c r="M40" s="27">
        <v>263867602</v>
      </c>
      <c r="N40" s="24"/>
      <c r="O40" s="50"/>
      <c r="P40" s="43"/>
      <c r="Q40" s="6"/>
      <c r="R40" s="12"/>
      <c r="S40" s="12"/>
    </row>
    <row r="41" spans="1:19" ht="13.5" customHeight="1" x14ac:dyDescent="0.25">
      <c r="A41" s="30"/>
      <c r="B41" s="49"/>
      <c r="C41" s="30"/>
      <c r="D41" s="30"/>
      <c r="E41" s="28" t="s">
        <v>57</v>
      </c>
      <c r="F41" s="22"/>
      <c r="G41" s="27">
        <v>32544</v>
      </c>
      <c r="H41" s="30"/>
      <c r="I41" s="23"/>
      <c r="J41" s="32"/>
      <c r="K41" s="27"/>
      <c r="L41" s="27" t="s">
        <v>58</v>
      </c>
      <c r="M41" s="27">
        <v>96249210</v>
      </c>
      <c r="N41" s="26">
        <f>+M40+M41</f>
        <v>360116812</v>
      </c>
      <c r="O41" s="50"/>
      <c r="P41" s="43"/>
      <c r="Q41" s="6"/>
      <c r="R41" s="12"/>
      <c r="S41" s="12"/>
    </row>
    <row r="42" spans="1:19" ht="13.5" customHeight="1" x14ac:dyDescent="0.2">
      <c r="A42" s="30"/>
      <c r="B42" s="49"/>
      <c r="C42" s="30"/>
      <c r="D42" s="30"/>
      <c r="E42" s="28" t="s">
        <v>59</v>
      </c>
      <c r="F42" s="22"/>
      <c r="G42" s="27">
        <v>198074</v>
      </c>
      <c r="H42" s="24"/>
      <c r="I42" s="23"/>
      <c r="J42" s="30"/>
      <c r="K42" s="30"/>
      <c r="L42" s="30"/>
      <c r="M42" s="30"/>
      <c r="N42" s="30"/>
      <c r="O42" s="50"/>
      <c r="P42" s="43"/>
      <c r="Q42" s="6"/>
      <c r="R42" s="12"/>
      <c r="S42" s="12"/>
    </row>
    <row r="43" spans="1:19" ht="13.5" customHeight="1" x14ac:dyDescent="0.25">
      <c r="A43" s="30"/>
      <c r="B43" s="49"/>
      <c r="C43" s="30"/>
      <c r="D43" s="30"/>
      <c r="E43" s="28" t="s">
        <v>60</v>
      </c>
      <c r="F43" s="22"/>
      <c r="G43" s="27">
        <v>3448</v>
      </c>
      <c r="H43" s="26">
        <f>SUM(G38:G43)</f>
        <v>51927775</v>
      </c>
      <c r="I43" s="23"/>
      <c r="J43" s="26" t="s">
        <v>61</v>
      </c>
      <c r="K43" s="27"/>
      <c r="L43" s="27"/>
      <c r="M43" s="27"/>
      <c r="N43" s="26">
        <f>SUM(N37:N41)</f>
        <v>7136778837</v>
      </c>
      <c r="O43" s="50"/>
      <c r="P43" s="43"/>
      <c r="Q43" s="6"/>
      <c r="R43" s="12"/>
      <c r="S43" s="12"/>
    </row>
    <row r="44" spans="1:19" ht="13.5" customHeight="1" x14ac:dyDescent="0.25">
      <c r="A44" s="30"/>
      <c r="B44" s="49"/>
      <c r="C44" s="30"/>
      <c r="D44" s="30"/>
      <c r="E44" s="28"/>
      <c r="F44" s="30"/>
      <c r="G44" s="30"/>
      <c r="H44" s="30"/>
      <c r="I44" s="23"/>
      <c r="J44" s="26"/>
      <c r="K44" s="27"/>
      <c r="L44" s="27"/>
      <c r="M44" s="27"/>
      <c r="N44" s="26"/>
      <c r="O44" s="50"/>
      <c r="P44" s="43"/>
      <c r="Q44" s="6"/>
      <c r="R44" s="12"/>
      <c r="S44" s="12"/>
    </row>
    <row r="45" spans="1:19" ht="13.5" customHeight="1" x14ac:dyDescent="0.25">
      <c r="A45" s="30"/>
      <c r="B45" s="49"/>
      <c r="C45" s="30"/>
      <c r="D45" s="30"/>
      <c r="E45" s="28"/>
      <c r="F45" s="30"/>
      <c r="G45" s="30"/>
      <c r="H45" s="30"/>
      <c r="I45" s="23"/>
      <c r="J45" s="26"/>
      <c r="K45" s="27"/>
      <c r="L45" s="27"/>
      <c r="M45" s="27"/>
      <c r="N45" s="26"/>
      <c r="O45" s="50"/>
      <c r="P45" s="43"/>
      <c r="Q45" s="6"/>
      <c r="R45" s="12"/>
      <c r="S45" s="12"/>
    </row>
    <row r="46" spans="1:19" ht="15.75" x14ac:dyDescent="0.25">
      <c r="A46" s="30"/>
      <c r="B46" s="49"/>
      <c r="C46" s="42" t="s">
        <v>62</v>
      </c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50"/>
      <c r="P46" s="41"/>
    </row>
    <row r="47" spans="1:19" ht="8.25" customHeight="1" x14ac:dyDescent="0.25">
      <c r="A47" s="30"/>
      <c r="B47" s="49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50"/>
      <c r="P47" s="41"/>
    </row>
    <row r="48" spans="1:19" ht="15.75" x14ac:dyDescent="0.25">
      <c r="A48" s="30"/>
      <c r="B48" s="49"/>
      <c r="C48" s="25" t="s">
        <v>63</v>
      </c>
      <c r="D48" s="30"/>
      <c r="E48" s="30"/>
      <c r="F48" s="22"/>
      <c r="G48" s="23"/>
      <c r="H48" s="33"/>
      <c r="I48" s="33"/>
      <c r="J48" s="26" t="s">
        <v>64</v>
      </c>
      <c r="K48" s="23"/>
      <c r="L48" s="23"/>
      <c r="M48" s="23"/>
      <c r="N48" s="34"/>
      <c r="O48" s="50"/>
      <c r="P48" s="41"/>
    </row>
    <row r="49" spans="1:16" ht="15.75" x14ac:dyDescent="0.25">
      <c r="A49" s="30"/>
      <c r="B49" s="49"/>
      <c r="C49" s="33"/>
      <c r="D49" s="35" t="s">
        <v>65</v>
      </c>
      <c r="E49" s="30"/>
      <c r="F49" s="30"/>
      <c r="G49" s="27"/>
      <c r="H49" s="33"/>
      <c r="I49" s="33"/>
      <c r="J49" s="23"/>
      <c r="K49" s="35" t="s">
        <v>66</v>
      </c>
      <c r="L49" s="23"/>
      <c r="M49" s="23"/>
      <c r="N49" s="24"/>
      <c r="O49" s="50"/>
      <c r="P49" s="41"/>
    </row>
    <row r="50" spans="1:16" ht="15.75" x14ac:dyDescent="0.25">
      <c r="A50" s="30"/>
      <c r="B50" s="49"/>
      <c r="C50" s="33"/>
      <c r="D50" s="35"/>
      <c r="E50" s="28" t="s">
        <v>67</v>
      </c>
      <c r="F50" s="30"/>
      <c r="G50" s="36">
        <v>954750289</v>
      </c>
      <c r="H50" s="26">
        <f>+G50</f>
        <v>954750289</v>
      </c>
      <c r="I50" s="33"/>
      <c r="J50" s="23"/>
      <c r="K50" s="35"/>
      <c r="L50" s="27" t="s">
        <v>68</v>
      </c>
      <c r="M50" s="27">
        <v>27565549</v>
      </c>
      <c r="N50" s="24"/>
      <c r="O50" s="50"/>
      <c r="P50" s="41"/>
    </row>
    <row r="51" spans="1:16" ht="15.75" x14ac:dyDescent="0.25">
      <c r="A51" s="30"/>
      <c r="B51" s="49"/>
      <c r="C51" s="33"/>
      <c r="D51" s="35"/>
      <c r="E51" s="22"/>
      <c r="F51" s="22"/>
      <c r="G51" s="27"/>
      <c r="H51" s="24"/>
      <c r="I51" s="33"/>
      <c r="J51" s="23"/>
      <c r="K51" s="35"/>
      <c r="L51" s="27" t="s">
        <v>69</v>
      </c>
      <c r="M51" s="27">
        <v>100703166</v>
      </c>
      <c r="N51" s="24"/>
      <c r="O51" s="50"/>
      <c r="P51" s="41"/>
    </row>
    <row r="52" spans="1:16" ht="15.75" x14ac:dyDescent="0.25">
      <c r="A52" s="30"/>
      <c r="B52" s="49"/>
      <c r="C52" s="25" t="s">
        <v>70</v>
      </c>
      <c r="D52" s="28"/>
      <c r="E52" s="28"/>
      <c r="F52" s="28"/>
      <c r="G52" s="27"/>
      <c r="H52" s="30"/>
      <c r="I52" s="33"/>
      <c r="J52" s="23"/>
      <c r="K52" s="23"/>
      <c r="L52" s="27" t="s">
        <v>41</v>
      </c>
      <c r="M52" s="27">
        <v>301211807</v>
      </c>
      <c r="N52" s="24"/>
      <c r="O52" s="50"/>
      <c r="P52" s="41"/>
    </row>
    <row r="53" spans="1:16" ht="15.75" x14ac:dyDescent="0.25">
      <c r="A53" s="30"/>
      <c r="B53" s="49"/>
      <c r="C53" s="29"/>
      <c r="D53" s="35" t="s">
        <v>71</v>
      </c>
      <c r="E53" s="28"/>
      <c r="F53" s="22"/>
      <c r="G53" s="27"/>
      <c r="H53" s="26"/>
      <c r="I53" s="33"/>
      <c r="J53" s="23"/>
      <c r="K53" s="23"/>
      <c r="L53" s="27" t="s">
        <v>72</v>
      </c>
      <c r="M53" s="27">
        <v>142231855</v>
      </c>
      <c r="N53" s="24"/>
      <c r="O53" s="50"/>
      <c r="P53" s="41"/>
    </row>
    <row r="54" spans="1:16" ht="15.75" x14ac:dyDescent="0.25">
      <c r="A54" s="30"/>
      <c r="B54" s="49"/>
      <c r="C54" s="22"/>
      <c r="D54" s="22"/>
      <c r="E54" s="28" t="s">
        <v>40</v>
      </c>
      <c r="F54" s="28"/>
      <c r="G54" s="27">
        <v>63339279</v>
      </c>
      <c r="H54" s="26"/>
      <c r="I54" s="33"/>
      <c r="J54" s="23"/>
      <c r="K54" s="35"/>
      <c r="L54" s="27" t="s">
        <v>73</v>
      </c>
      <c r="M54" s="27">
        <v>125470070</v>
      </c>
      <c r="N54" s="24"/>
      <c r="O54" s="50"/>
      <c r="P54" s="41"/>
    </row>
    <row r="55" spans="1:16" ht="15.75" x14ac:dyDescent="0.25">
      <c r="A55" s="30"/>
      <c r="B55" s="49"/>
      <c r="C55" s="22"/>
      <c r="D55" s="22"/>
      <c r="E55" s="28" t="s">
        <v>74</v>
      </c>
      <c r="F55" s="28"/>
      <c r="G55" s="27">
        <v>306949940</v>
      </c>
      <c r="H55" s="24"/>
      <c r="I55" s="33"/>
      <c r="J55" s="23"/>
      <c r="K55" s="35"/>
      <c r="L55" s="27" t="s">
        <v>75</v>
      </c>
      <c r="M55" s="27">
        <v>5452536</v>
      </c>
      <c r="N55" s="24"/>
      <c r="O55" s="50"/>
      <c r="P55" s="41"/>
    </row>
    <row r="56" spans="1:16" ht="15.75" x14ac:dyDescent="0.25">
      <c r="A56" s="30"/>
      <c r="B56" s="49"/>
      <c r="C56" s="29"/>
      <c r="D56" s="22"/>
      <c r="E56" s="28" t="s">
        <v>76</v>
      </c>
      <c r="F56" s="22"/>
      <c r="G56" s="27">
        <v>54661855</v>
      </c>
      <c r="H56" s="24"/>
      <c r="I56" s="33"/>
      <c r="J56" s="23"/>
      <c r="K56" s="35"/>
      <c r="L56" s="27" t="s">
        <v>77</v>
      </c>
      <c r="M56" s="27">
        <v>3453136</v>
      </c>
      <c r="N56" s="26">
        <f>SUM(M50:M56)</f>
        <v>706088119</v>
      </c>
      <c r="O56" s="50"/>
      <c r="P56" s="41"/>
    </row>
    <row r="57" spans="1:16" ht="15" x14ac:dyDescent="0.2">
      <c r="A57" s="30"/>
      <c r="B57" s="49"/>
      <c r="C57" s="29"/>
      <c r="D57" s="28"/>
      <c r="E57" s="28" t="s">
        <v>78</v>
      </c>
      <c r="F57" s="28"/>
      <c r="G57" s="27">
        <v>8082247</v>
      </c>
      <c r="H57" s="24"/>
      <c r="I57" s="23"/>
      <c r="J57" s="23"/>
      <c r="K57" s="23"/>
      <c r="L57" s="23"/>
      <c r="M57" s="23"/>
      <c r="N57" s="24"/>
      <c r="O57" s="50"/>
      <c r="P57" s="41"/>
    </row>
    <row r="58" spans="1:16" ht="15.75" x14ac:dyDescent="0.25">
      <c r="A58" s="30"/>
      <c r="B58" s="49"/>
      <c r="C58" s="29"/>
      <c r="D58" s="28"/>
      <c r="E58" s="28" t="s">
        <v>79</v>
      </c>
      <c r="F58" s="28"/>
      <c r="G58" s="27">
        <v>53177493</v>
      </c>
      <c r="H58" s="30"/>
      <c r="I58" s="23"/>
      <c r="J58" s="26" t="s">
        <v>80</v>
      </c>
      <c r="K58" s="37"/>
      <c r="L58" s="23"/>
      <c r="M58" s="23"/>
      <c r="N58" s="24"/>
      <c r="O58" s="50"/>
      <c r="P58" s="41"/>
    </row>
    <row r="59" spans="1:16" ht="15.75" x14ac:dyDescent="0.25">
      <c r="A59" s="30"/>
      <c r="B59" s="49"/>
      <c r="C59" s="29"/>
      <c r="D59" s="28"/>
      <c r="E59" s="28" t="s">
        <v>81</v>
      </c>
      <c r="F59" s="28"/>
      <c r="G59" s="27">
        <v>834908487</v>
      </c>
      <c r="H59" s="26"/>
      <c r="I59" s="23"/>
      <c r="J59" s="30"/>
      <c r="K59" s="30"/>
      <c r="L59" s="27" t="s">
        <v>82</v>
      </c>
      <c r="M59" s="27">
        <v>367623258</v>
      </c>
      <c r="N59" s="26">
        <f>SUM(M59:M60)</f>
        <v>399742850</v>
      </c>
      <c r="O59" s="50"/>
      <c r="P59" s="41"/>
    </row>
    <row r="60" spans="1:16" ht="15" x14ac:dyDescent="0.2">
      <c r="A60" s="30"/>
      <c r="B60" s="49"/>
      <c r="C60" s="29"/>
      <c r="D60" s="28"/>
      <c r="E60" s="28" t="s">
        <v>83</v>
      </c>
      <c r="F60" s="22"/>
      <c r="G60" s="27">
        <v>20706029</v>
      </c>
      <c r="H60" s="24"/>
      <c r="I60" s="23"/>
      <c r="J60" s="30"/>
      <c r="K60" s="30"/>
      <c r="L60" s="27" t="s">
        <v>84</v>
      </c>
      <c r="M60" s="27">
        <v>32119592</v>
      </c>
      <c r="N60" s="24"/>
      <c r="O60" s="50"/>
      <c r="P60" s="41"/>
    </row>
    <row r="61" spans="1:16" ht="15.75" x14ac:dyDescent="0.25">
      <c r="A61" s="30"/>
      <c r="B61" s="49"/>
      <c r="C61" s="29"/>
      <c r="D61" s="28"/>
      <c r="E61" s="28" t="s">
        <v>85</v>
      </c>
      <c r="F61" s="28"/>
      <c r="G61" s="27">
        <v>84707248</v>
      </c>
      <c r="H61" s="24"/>
      <c r="I61" s="23"/>
      <c r="J61" s="26" t="s">
        <v>86</v>
      </c>
      <c r="K61" s="23"/>
      <c r="L61" s="38"/>
      <c r="M61" s="27"/>
      <c r="N61" s="26"/>
      <c r="O61" s="50"/>
      <c r="P61" s="41"/>
    </row>
    <row r="62" spans="1:16" ht="15.75" x14ac:dyDescent="0.25">
      <c r="A62" s="30"/>
      <c r="B62" s="49"/>
      <c r="C62" s="29"/>
      <c r="D62" s="28"/>
      <c r="E62" s="28" t="s">
        <v>87</v>
      </c>
      <c r="F62" s="28"/>
      <c r="G62" s="27">
        <v>69412917</v>
      </c>
      <c r="H62" s="24"/>
      <c r="I62" s="23"/>
      <c r="J62" s="23"/>
      <c r="K62" s="23"/>
      <c r="L62" s="27" t="s">
        <v>86</v>
      </c>
      <c r="M62" s="27">
        <v>44385675</v>
      </c>
      <c r="N62" s="26">
        <f>+M62</f>
        <v>44385675</v>
      </c>
      <c r="O62" s="50"/>
      <c r="P62" s="41"/>
    </row>
    <row r="63" spans="1:16" ht="15" x14ac:dyDescent="0.2">
      <c r="A63" s="30"/>
      <c r="B63" s="49"/>
      <c r="C63" s="29"/>
      <c r="D63" s="28"/>
      <c r="E63" s="28" t="s">
        <v>88</v>
      </c>
      <c r="F63" s="30"/>
      <c r="G63" s="27">
        <v>103859314</v>
      </c>
      <c r="H63" s="24"/>
      <c r="I63" s="23"/>
      <c r="J63" s="23"/>
      <c r="K63" s="23"/>
      <c r="L63" s="23"/>
      <c r="M63" s="23"/>
      <c r="N63" s="24"/>
      <c r="O63" s="50"/>
      <c r="P63" s="41"/>
    </row>
    <row r="64" spans="1:16" ht="15.75" x14ac:dyDescent="0.25">
      <c r="A64" s="30"/>
      <c r="B64" s="49"/>
      <c r="C64" s="29"/>
      <c r="D64" s="28"/>
      <c r="E64" s="28" t="s">
        <v>89</v>
      </c>
      <c r="F64" s="28"/>
      <c r="G64" s="27">
        <v>16745665</v>
      </c>
      <c r="H64" s="24"/>
      <c r="I64" s="23"/>
      <c r="J64" s="26" t="s">
        <v>90</v>
      </c>
      <c r="K64" s="37"/>
      <c r="L64" s="27"/>
      <c r="M64" s="27"/>
      <c r="N64" s="24"/>
      <c r="O64" s="50"/>
      <c r="P64" s="41"/>
    </row>
    <row r="65" spans="1:18" ht="15" x14ac:dyDescent="0.2">
      <c r="A65" s="30"/>
      <c r="B65" s="49"/>
      <c r="C65" s="29"/>
      <c r="D65" s="22"/>
      <c r="E65" s="28" t="s">
        <v>91</v>
      </c>
      <c r="F65" s="28"/>
      <c r="G65" s="27">
        <v>91477766</v>
      </c>
      <c r="H65" s="24"/>
      <c r="I65" s="23"/>
      <c r="J65" s="23"/>
      <c r="K65" s="23"/>
      <c r="L65" s="27" t="s">
        <v>90</v>
      </c>
      <c r="M65" s="27">
        <v>140427409</v>
      </c>
      <c r="N65" s="34"/>
      <c r="O65" s="50"/>
      <c r="P65" s="41"/>
    </row>
    <row r="66" spans="1:18" ht="15.75" x14ac:dyDescent="0.25">
      <c r="A66" s="30"/>
      <c r="B66" s="49"/>
      <c r="C66" s="29"/>
      <c r="D66" s="22"/>
      <c r="E66" s="28" t="s">
        <v>92</v>
      </c>
      <c r="F66" s="28"/>
      <c r="G66" s="27">
        <v>181900</v>
      </c>
      <c r="H66" s="24"/>
      <c r="I66" s="23"/>
      <c r="J66" s="23"/>
      <c r="K66" s="23"/>
      <c r="L66" s="27" t="s">
        <v>93</v>
      </c>
      <c r="M66" s="27">
        <v>388406383</v>
      </c>
      <c r="N66" s="26">
        <f>SUM(M65:M66)</f>
        <v>528833792</v>
      </c>
      <c r="O66" s="50"/>
      <c r="P66" s="41"/>
    </row>
    <row r="67" spans="1:18" x14ac:dyDescent="0.2">
      <c r="A67" s="30"/>
      <c r="B67" s="49"/>
      <c r="C67" s="22"/>
      <c r="D67" s="22"/>
      <c r="E67" s="28" t="s">
        <v>94</v>
      </c>
      <c r="F67" s="22"/>
      <c r="G67" s="27">
        <v>0</v>
      </c>
      <c r="H67" s="24"/>
      <c r="I67" s="23"/>
      <c r="J67" s="30"/>
      <c r="K67" s="30"/>
      <c r="L67" s="23"/>
      <c r="M67" s="30"/>
      <c r="N67" s="30"/>
      <c r="O67" s="50"/>
      <c r="P67" s="41"/>
    </row>
    <row r="68" spans="1:18" ht="15.75" x14ac:dyDescent="0.25">
      <c r="A68" s="30"/>
      <c r="B68" s="49"/>
      <c r="C68" s="22"/>
      <c r="D68" s="22"/>
      <c r="E68" s="28" t="s">
        <v>95</v>
      </c>
      <c r="F68" s="28"/>
      <c r="G68" s="27">
        <v>3234598</v>
      </c>
      <c r="H68" s="30"/>
      <c r="I68" s="23"/>
      <c r="J68" s="26" t="s">
        <v>96</v>
      </c>
      <c r="K68" s="37"/>
      <c r="L68" s="30"/>
      <c r="M68" s="27"/>
      <c r="N68" s="24"/>
      <c r="O68" s="50"/>
      <c r="P68" s="41"/>
    </row>
    <row r="69" spans="1:18" ht="15.75" x14ac:dyDescent="0.25">
      <c r="A69" s="30"/>
      <c r="B69" s="49"/>
      <c r="C69" s="22"/>
      <c r="D69" s="22"/>
      <c r="E69" s="28" t="s">
        <v>97</v>
      </c>
      <c r="F69" s="28"/>
      <c r="G69" s="27">
        <v>6548138</v>
      </c>
      <c r="H69" s="26">
        <f>SUM(G54:G69)</f>
        <v>1717992876</v>
      </c>
      <c r="I69" s="23"/>
      <c r="J69" s="23"/>
      <c r="K69" s="37"/>
      <c r="L69" s="27" t="s">
        <v>98</v>
      </c>
      <c r="M69" s="27">
        <v>21659748</v>
      </c>
      <c r="N69" s="26">
        <f>+M69+M68</f>
        <v>21659748</v>
      </c>
      <c r="O69" s="50"/>
      <c r="P69" s="41"/>
    </row>
    <row r="70" spans="1:18" ht="15.75" x14ac:dyDescent="0.25">
      <c r="A70" s="30"/>
      <c r="B70" s="49"/>
      <c r="C70" s="22"/>
      <c r="D70" s="22"/>
      <c r="E70" s="28"/>
      <c r="F70" s="28"/>
      <c r="G70" s="26"/>
      <c r="H70" s="26"/>
      <c r="I70" s="23"/>
      <c r="J70" s="23"/>
      <c r="K70" s="37"/>
      <c r="L70" s="27"/>
      <c r="M70" s="27"/>
      <c r="N70" s="26"/>
      <c r="O70" s="50"/>
      <c r="P70" s="41"/>
    </row>
    <row r="71" spans="1:18" ht="15.75" x14ac:dyDescent="0.25">
      <c r="A71" s="30"/>
      <c r="B71" s="49"/>
      <c r="C71" s="22"/>
      <c r="D71" s="35" t="s">
        <v>99</v>
      </c>
      <c r="E71" s="30"/>
      <c r="F71" s="28"/>
      <c r="G71" s="27"/>
      <c r="H71" s="30"/>
      <c r="I71" s="23"/>
      <c r="J71" s="26" t="s">
        <v>100</v>
      </c>
      <c r="K71" s="37"/>
      <c r="L71" s="27"/>
      <c r="M71" s="27"/>
      <c r="N71" s="24"/>
      <c r="O71" s="50"/>
      <c r="P71" s="41"/>
    </row>
    <row r="72" spans="1:18" x14ac:dyDescent="0.2">
      <c r="A72" s="30"/>
      <c r="B72" s="49"/>
      <c r="C72" s="22"/>
      <c r="D72" s="35"/>
      <c r="E72" s="28" t="s">
        <v>101</v>
      </c>
      <c r="F72" s="28"/>
      <c r="G72" s="27">
        <v>32422807</v>
      </c>
      <c r="H72" s="24"/>
      <c r="I72" s="23"/>
      <c r="J72" s="23"/>
      <c r="K72" s="37"/>
      <c r="L72" s="27" t="s">
        <v>102</v>
      </c>
      <c r="M72" s="27">
        <v>24244898</v>
      </c>
      <c r="N72" s="24"/>
      <c r="O72" s="50"/>
      <c r="P72" s="41"/>
    </row>
    <row r="73" spans="1:18" ht="15.75" x14ac:dyDescent="0.25">
      <c r="A73" s="30"/>
      <c r="B73" s="49"/>
      <c r="C73" s="22"/>
      <c r="D73" s="22"/>
      <c r="E73" s="28" t="s">
        <v>103</v>
      </c>
      <c r="F73" s="28"/>
      <c r="G73" s="27">
        <v>37662632</v>
      </c>
      <c r="H73" s="24"/>
      <c r="I73" s="23"/>
      <c r="J73" s="23"/>
      <c r="K73" s="37"/>
      <c r="L73" s="27" t="s">
        <v>104</v>
      </c>
      <c r="M73" s="27">
        <v>5732436</v>
      </c>
      <c r="N73" s="26">
        <f>+M73+M72</f>
        <v>29977334</v>
      </c>
      <c r="O73" s="50"/>
      <c r="P73" s="41"/>
    </row>
    <row r="74" spans="1:18" ht="15.75" x14ac:dyDescent="0.25">
      <c r="A74" s="30"/>
      <c r="B74" s="49"/>
      <c r="C74" s="22"/>
      <c r="D74" s="22"/>
      <c r="E74" s="28" t="s">
        <v>105</v>
      </c>
      <c r="F74" s="30"/>
      <c r="G74" s="27">
        <v>64121049</v>
      </c>
      <c r="H74" s="26">
        <f>SUM(G72:G74)</f>
        <v>134206488</v>
      </c>
      <c r="I74" s="23"/>
      <c r="J74" s="30"/>
      <c r="K74" s="30"/>
      <c r="L74" s="30"/>
      <c r="M74" s="30"/>
      <c r="N74" s="30"/>
      <c r="O74" s="50"/>
      <c r="P74" s="41"/>
      <c r="Q74" s="14"/>
      <c r="R74" s="13"/>
    </row>
    <row r="75" spans="1:18" ht="15.75" x14ac:dyDescent="0.25">
      <c r="A75" s="30"/>
      <c r="B75" s="49"/>
      <c r="C75" s="22"/>
      <c r="D75" s="22"/>
      <c r="E75" s="22"/>
      <c r="F75" s="22"/>
      <c r="G75" s="23"/>
      <c r="H75" s="24"/>
      <c r="I75" s="23"/>
      <c r="J75" s="26" t="s">
        <v>106</v>
      </c>
      <c r="K75" s="23"/>
      <c r="L75" s="23"/>
      <c r="M75" s="23"/>
      <c r="N75" s="26">
        <f>+H50+H69+H74+H82+N56+N59+N69+N66+N73+N62</f>
        <v>4751371105</v>
      </c>
      <c r="O75" s="50"/>
      <c r="P75" s="41"/>
      <c r="Q75" s="10"/>
      <c r="R75" s="13"/>
    </row>
    <row r="76" spans="1:18" x14ac:dyDescent="0.2">
      <c r="A76" s="30"/>
      <c r="B76" s="49"/>
      <c r="C76" s="22"/>
      <c r="D76" s="35" t="s">
        <v>107</v>
      </c>
      <c r="E76" s="22"/>
      <c r="F76" s="22"/>
      <c r="G76" s="23"/>
      <c r="H76" s="24"/>
      <c r="I76" s="23"/>
      <c r="J76" s="23"/>
      <c r="K76" s="23"/>
      <c r="L76" s="23"/>
      <c r="M76" s="23"/>
      <c r="N76" s="24"/>
      <c r="O76" s="50"/>
      <c r="P76" s="41"/>
      <c r="Q76" s="14"/>
      <c r="R76" s="13"/>
    </row>
    <row r="77" spans="1:18" ht="15.75" x14ac:dyDescent="0.25">
      <c r="A77" s="30"/>
      <c r="B77" s="49"/>
      <c r="C77" s="22"/>
      <c r="D77" s="35"/>
      <c r="E77" s="28" t="s">
        <v>108</v>
      </c>
      <c r="F77" s="22"/>
      <c r="G77" s="27">
        <v>56553374</v>
      </c>
      <c r="H77" s="27"/>
      <c r="I77" s="23"/>
      <c r="J77" s="26" t="s">
        <v>52</v>
      </c>
      <c r="K77" s="23"/>
      <c r="L77" s="23"/>
      <c r="M77" s="23"/>
      <c r="N77" s="26">
        <v>1725369675</v>
      </c>
      <c r="O77" s="50"/>
      <c r="P77" s="44"/>
    </row>
    <row r="78" spans="1:18" ht="15" x14ac:dyDescent="0.2">
      <c r="A78" s="30"/>
      <c r="B78" s="49"/>
      <c r="C78" s="29"/>
      <c r="D78" s="22"/>
      <c r="E78" s="28" t="s">
        <v>109</v>
      </c>
      <c r="F78" s="22"/>
      <c r="G78" s="27">
        <v>4947592</v>
      </c>
      <c r="H78" s="24"/>
      <c r="I78" s="23"/>
      <c r="J78" s="23"/>
      <c r="K78" s="23"/>
      <c r="L78" s="23"/>
      <c r="M78" s="23"/>
      <c r="N78" s="24"/>
      <c r="O78" s="50"/>
      <c r="P78" s="44"/>
    </row>
    <row r="79" spans="1:18" ht="15.75" x14ac:dyDescent="0.25">
      <c r="A79" s="30"/>
      <c r="B79" s="49"/>
      <c r="C79" s="29"/>
      <c r="D79" s="35"/>
      <c r="E79" s="30" t="s">
        <v>110</v>
      </c>
      <c r="F79" s="30"/>
      <c r="G79" s="27">
        <v>0</v>
      </c>
      <c r="H79" s="24"/>
      <c r="I79" s="23"/>
      <c r="J79" s="26" t="s">
        <v>111</v>
      </c>
      <c r="K79" s="39"/>
      <c r="L79" s="39"/>
      <c r="M79" s="30"/>
      <c r="N79" s="30"/>
      <c r="O79" s="50"/>
      <c r="P79" s="44"/>
      <c r="Q79" s="14"/>
    </row>
    <row r="80" spans="1:18" ht="15.75" x14ac:dyDescent="0.25">
      <c r="A80" s="30"/>
      <c r="B80" s="49"/>
      <c r="C80" s="29"/>
      <c r="D80" s="30"/>
      <c r="E80" s="28" t="s">
        <v>112</v>
      </c>
      <c r="F80" s="22"/>
      <c r="G80" s="27">
        <v>25487224</v>
      </c>
      <c r="H80" s="30"/>
      <c r="I80" s="23"/>
      <c r="J80" s="26"/>
      <c r="K80" s="39"/>
      <c r="L80" s="27" t="s">
        <v>56</v>
      </c>
      <c r="M80" s="27">
        <v>456455083</v>
      </c>
      <c r="N80" s="24"/>
      <c r="O80" s="52"/>
      <c r="P80" s="44"/>
    </row>
    <row r="81" spans="1:18" ht="15.75" x14ac:dyDescent="0.25">
      <c r="A81" s="30"/>
      <c r="B81" s="49"/>
      <c r="C81" s="29"/>
      <c r="D81" s="35"/>
      <c r="E81" s="30" t="s">
        <v>113</v>
      </c>
      <c r="F81" s="22"/>
      <c r="G81" s="27">
        <v>108386333</v>
      </c>
      <c r="H81" s="24"/>
      <c r="I81" s="23"/>
      <c r="J81" s="26"/>
      <c r="K81" s="39"/>
      <c r="L81" s="27" t="s">
        <v>58</v>
      </c>
      <c r="M81" s="27">
        <v>203582974</v>
      </c>
      <c r="N81" s="26">
        <f>+M80+M81</f>
        <v>660038057</v>
      </c>
      <c r="O81" s="52"/>
      <c r="P81" s="44"/>
      <c r="Q81" s="13"/>
    </row>
    <row r="82" spans="1:18" ht="15.75" x14ac:dyDescent="0.25">
      <c r="A82" s="30"/>
      <c r="B82" s="49"/>
      <c r="C82" s="29"/>
      <c r="D82" s="35"/>
      <c r="E82" s="30" t="s">
        <v>114</v>
      </c>
      <c r="F82" s="22"/>
      <c r="G82" s="27">
        <v>18359411</v>
      </c>
      <c r="H82" s="26">
        <f>SUM(G77:G83)</f>
        <v>213733934</v>
      </c>
      <c r="I82" s="23"/>
      <c r="J82" s="26"/>
      <c r="K82" s="39"/>
      <c r="L82" s="27"/>
      <c r="M82" s="27"/>
      <c r="N82" s="26"/>
      <c r="O82" s="52"/>
      <c r="P82" s="44"/>
      <c r="Q82" s="13"/>
    </row>
    <row r="83" spans="1:18" ht="15.75" x14ac:dyDescent="0.25">
      <c r="A83" s="30"/>
      <c r="B83" s="49"/>
      <c r="C83" s="29"/>
      <c r="D83" s="22"/>
      <c r="E83" s="30"/>
      <c r="F83" s="30"/>
      <c r="G83" s="27"/>
      <c r="H83" s="24"/>
      <c r="I83" s="23"/>
      <c r="J83" s="26" t="s">
        <v>115</v>
      </c>
      <c r="K83" s="39"/>
      <c r="L83" s="39"/>
      <c r="M83" s="39"/>
      <c r="N83" s="26">
        <f>SUM(N75:N81)</f>
        <v>7136778837</v>
      </c>
      <c r="O83" s="52"/>
      <c r="P83" s="44"/>
      <c r="Q83" s="13"/>
    </row>
    <row r="84" spans="1:18" x14ac:dyDescent="0.2">
      <c r="A84" s="30"/>
      <c r="B84" s="49"/>
      <c r="C84" s="30"/>
      <c r="D84" s="35"/>
      <c r="E84" s="30"/>
      <c r="F84" s="22"/>
      <c r="G84" s="27"/>
      <c r="H84" s="30"/>
      <c r="I84" s="23"/>
      <c r="J84" s="30"/>
      <c r="K84" s="30"/>
      <c r="L84" s="30"/>
      <c r="M84" s="30"/>
      <c r="N84" s="30"/>
      <c r="O84" s="52"/>
      <c r="P84" s="44"/>
    </row>
    <row r="85" spans="1:18" ht="15.75" x14ac:dyDescent="0.25">
      <c r="A85" s="30"/>
      <c r="B85" s="53"/>
      <c r="C85" s="22"/>
      <c r="D85" s="35"/>
      <c r="E85" s="30"/>
      <c r="F85" s="22"/>
      <c r="G85" s="27"/>
      <c r="H85" s="26"/>
      <c r="I85" s="23"/>
      <c r="J85" s="26"/>
      <c r="K85" s="39"/>
      <c r="L85" s="39"/>
      <c r="M85" s="39"/>
      <c r="N85" s="26"/>
      <c r="O85" s="54"/>
      <c r="P85" s="41"/>
      <c r="Q85" s="13"/>
    </row>
    <row r="86" spans="1:18" ht="15.75" x14ac:dyDescent="0.25">
      <c r="A86" s="30"/>
      <c r="B86" s="53"/>
      <c r="C86" s="22"/>
      <c r="D86" s="35"/>
      <c r="E86" s="30"/>
      <c r="F86" s="22"/>
      <c r="G86" s="27"/>
      <c r="H86" s="26"/>
      <c r="I86" s="23"/>
      <c r="J86" s="26"/>
      <c r="K86" s="39"/>
      <c r="L86" s="39"/>
      <c r="M86" s="40"/>
      <c r="N86" s="26"/>
      <c r="O86" s="54"/>
      <c r="P86" s="41"/>
      <c r="Q86" s="16"/>
      <c r="R86" s="17"/>
    </row>
    <row r="87" spans="1:18" ht="15.75" x14ac:dyDescent="0.25">
      <c r="A87" s="30"/>
      <c r="B87" s="53"/>
      <c r="C87" s="22"/>
      <c r="D87" s="35"/>
      <c r="E87" s="30"/>
      <c r="F87" s="22"/>
      <c r="G87" s="27"/>
      <c r="H87" s="26"/>
      <c r="I87" s="23"/>
      <c r="J87" s="26"/>
      <c r="K87" s="39"/>
      <c r="L87" s="39"/>
      <c r="M87" s="39"/>
      <c r="N87" s="26"/>
      <c r="O87" s="54"/>
      <c r="P87" s="41"/>
      <c r="Q87" s="16"/>
      <c r="R87" s="17"/>
    </row>
    <row r="88" spans="1:18" ht="15.75" x14ac:dyDescent="0.25">
      <c r="A88" s="30"/>
      <c r="B88" s="53"/>
      <c r="C88" s="22"/>
      <c r="D88" s="35"/>
      <c r="E88" s="30"/>
      <c r="F88" s="22"/>
      <c r="G88" s="27"/>
      <c r="H88" s="26"/>
      <c r="I88" s="23"/>
      <c r="J88" s="26"/>
      <c r="K88" s="39"/>
      <c r="L88" s="39"/>
      <c r="M88" s="39"/>
      <c r="N88" s="26"/>
      <c r="O88" s="54"/>
      <c r="P88" s="41"/>
      <c r="Q88" s="16"/>
      <c r="R88" s="17"/>
    </row>
    <row r="89" spans="1:18" ht="15.75" x14ac:dyDescent="0.25">
      <c r="A89" s="30"/>
      <c r="B89" s="53"/>
      <c r="C89" s="22"/>
      <c r="D89" s="35"/>
      <c r="E89" s="30"/>
      <c r="F89" s="22"/>
      <c r="G89" s="27"/>
      <c r="H89" s="26"/>
      <c r="I89" s="23"/>
      <c r="J89" s="26"/>
      <c r="K89" s="39"/>
      <c r="L89" s="39"/>
      <c r="M89" s="39"/>
      <c r="N89" s="26"/>
      <c r="O89" s="54"/>
      <c r="P89" s="41"/>
      <c r="Q89" s="16"/>
      <c r="R89" s="17"/>
    </row>
    <row r="90" spans="1:18" ht="15.75" x14ac:dyDescent="0.25">
      <c r="A90" s="30"/>
      <c r="B90" s="53"/>
      <c r="C90" s="22"/>
      <c r="D90" s="35"/>
      <c r="E90" s="30"/>
      <c r="F90" s="22"/>
      <c r="G90" s="27"/>
      <c r="H90" s="26"/>
      <c r="I90" s="23"/>
      <c r="J90" s="26"/>
      <c r="K90" s="39"/>
      <c r="L90" s="39"/>
      <c r="M90" s="39"/>
      <c r="N90" s="26"/>
      <c r="O90" s="54"/>
      <c r="P90" s="41"/>
      <c r="Q90" s="16"/>
      <c r="R90" s="17"/>
    </row>
    <row r="91" spans="1:18" ht="15.75" x14ac:dyDescent="0.25">
      <c r="A91" s="30"/>
      <c r="B91" s="55"/>
      <c r="C91" s="56"/>
      <c r="D91" s="57"/>
      <c r="E91" s="58"/>
      <c r="F91" s="56"/>
      <c r="G91" s="59"/>
      <c r="H91" s="60"/>
      <c r="I91" s="61"/>
      <c r="J91" s="60"/>
      <c r="K91" s="62"/>
      <c r="L91" s="62"/>
      <c r="M91" s="62"/>
      <c r="N91" s="60"/>
      <c r="O91" s="63"/>
      <c r="P91" s="41"/>
      <c r="Q91" s="16"/>
      <c r="R91" s="17"/>
    </row>
    <row r="92" spans="1:18" ht="15.75" x14ac:dyDescent="0.25">
      <c r="A92" s="30"/>
      <c r="B92" s="45"/>
      <c r="C92" s="22"/>
      <c r="D92" s="35"/>
      <c r="E92" s="30"/>
      <c r="F92" s="22"/>
      <c r="G92" s="27"/>
      <c r="H92" s="26"/>
      <c r="I92" s="23"/>
      <c r="J92" s="26"/>
      <c r="K92" s="39"/>
      <c r="L92" s="39"/>
      <c r="M92" s="39"/>
      <c r="N92" s="26"/>
      <c r="O92" s="35"/>
      <c r="P92" s="41"/>
      <c r="Q92" s="16"/>
      <c r="R92" s="17"/>
    </row>
  </sheetData>
  <mergeCells count="7">
    <mergeCell ref="C46:N46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SEP 25</vt:lpstr>
      <vt:lpstr>'CORTE SEP 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2025-10-21T15:20:35Z</cp:lastPrinted>
  <dcterms:created xsi:type="dcterms:W3CDTF">2025-10-20T16:39:07Z</dcterms:created>
  <dcterms:modified xsi:type="dcterms:W3CDTF">2025-10-21T15:21:11Z</dcterms:modified>
</cp:coreProperties>
</file>